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სატენდერო'!$A$6:$G$71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4" l="1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5" i="14" l="1"/>
  <c r="F66" i="14" l="1"/>
  <c r="F67" i="14"/>
  <c r="F68" i="14" l="1"/>
  <c r="F69" i="14" s="1"/>
  <c r="F70" i="14" l="1"/>
  <c r="F71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<sst xmlns="http://schemas.openxmlformats.org/spreadsheetml/2006/main" count="6438" uniqueCount="878">
  <si>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</si>
  <si>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</si>
  <si>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</si>
  <si>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</si>
  <si>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</si>
  <si>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</si>
  <si>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</si>
  <si>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</si>
  <si>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</si>
  <si>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</si>
  <si>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</si>
  <si>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</si>
  <si>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</si>
  <si>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</si>
  <si>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</si>
  <si>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</si>
  <si>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</si>
  <si>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</si>
  <si>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</si>
  <si>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</si>
  <si>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</si>
  <si>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</si>
  <si>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</si>
  <si>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</si>
  <si>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</si>
  <si>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</si>
  <si>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</si>
  <si>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</si>
  <si>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</si>
  <si>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</si>
  <si>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</si>
  <si>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</si>
  <si>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</si>
  <si>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</si>
  <si>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</si>
  <si>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</si>
  <si>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</si>
  <si>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</si>
  <si>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</si>
  <si>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</si>
  <si>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</si>
  <si>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</si>
  <si>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</si>
  <si>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</si>
  <si>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</si>
  <si>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</si>
  <si>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</si>
  <si>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</si>
  <si>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</si>
  <si>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</si>
  <si>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</si>
  <si>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</si>
  <si>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</si>
  <si>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</si>
  <si>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</si>
  <si>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</si>
  <si>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</si>
  <si>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</si>
  <si>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</si>
  <si>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</si>
  <si>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</si>
  <si>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</si>
  <si>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</si>
  <si>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</si>
  <si>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</si>
  <si>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</si>
  <si>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</si>
  <si>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</si>
  <si>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</si>
  <si>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</si>
  <si>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</si>
  <si>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</si>
  <si>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</si>
  <si>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</si>
  <si>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</si>
  <si>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</si>
  <si>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</si>
  <si>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</si>
  <si>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</si>
  <si>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</si>
  <si>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</si>
  <si>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</si>
  <si>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</si>
  <si>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</si>
  <si>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</si>
  <si>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</si>
  <si>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</si>
  <si>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</si>
  <si>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</si>
  <si>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</si>
  <si>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</si>
  <si>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</si>
  <si>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</si>
  <si>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</si>
  <si>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</si>
  <si>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</si>
  <si>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</si>
  <si>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</si>
  <si>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</si>
  <si>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</si>
  <si>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</si>
  <si>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</si>
  <si>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</si>
  <si>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</si>
  <si>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</si>
  <si>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</si>
  <si>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</si>
  <si>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</si>
  <si>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</si>
  <si>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</si>
  <si>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</si>
  <si>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</si>
  <si>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</si>
  <si>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</si>
  <si>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</si>
  <si>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</si>
  <si>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</si>
  <si>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</si>
  <si>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</si>
  <si>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</si>
  <si>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</si>
  <si>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</si>
  <si>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</si>
  <si>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</si>
  <si>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</si>
  <si>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</si>
  <si>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</si>
  <si>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</si>
  <si>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</si>
  <si>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</si>
  <si>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</si>
  <si>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</si>
  <si>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</si>
  <si>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</si>
  <si>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</si>
  <si>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</si>
  <si>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</si>
  <si>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</si>
  <si>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</si>
  <si>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</si>
  <si>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</si>
  <si>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</si>
  <si>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</si>
  <si>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</si>
  <si>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</si>
  <si>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</si>
  <si>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</si>
  <si>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</si>
  <si>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</si>
  <si>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</si>
  <si>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</si>
  <si>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</si>
  <si>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</si>
  <si>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</si>
  <si>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</si>
  <si>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</si>
  <si>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</si>
  <si>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</si>
  <si>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</si>
  <si>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</si>
  <si>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</si>
  <si>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</si>
  <si>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</si>
  <si>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</si>
  <si>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</si>
  <si>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</si>
  <si>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</si>
  <si>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</si>
  <si>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</si>
  <si>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</si>
  <si>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</si>
  <si>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</si>
  <si>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</si>
  <si>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</si>
  <si>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</si>
  <si>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</si>
  <si>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</si>
  <si>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</si>
  <si>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</si>
  <si>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</si>
  <si>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</si>
  <si>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</si>
  <si>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</si>
  <si>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</si>
  <si>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</si>
  <si>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</si>
  <si>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</si>
  <si>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</si>
  <si>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</si>
  <si>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</si>
  <si>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</si>
  <si>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</si>
  <si>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</si>
  <si>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</si>
  <si>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</si>
  <si>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</si>
  <si>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</si>
  <si>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</si>
  <si>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</si>
  <si>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</si>
  <si>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</si>
  <si>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</si>
  <si>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</si>
  <si>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</si>
  <si>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</si>
  <si>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</si>
  <si>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</si>
  <si>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</si>
  <si>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</si>
  <si>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</si>
  <si>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</si>
  <si>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</si>
  <si>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</si>
  <si>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</si>
  <si>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</si>
  <si>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</si>
  <si>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</si>
  <si>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</si>
  <si>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</si>
  <si>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</si>
  <si>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</si>
  <si>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</si>
  <si>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</si>
  <si>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</si>
  <si>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</si>
  <si>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</si>
  <si>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</si>
  <si>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</si>
  <si>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</si>
  <si>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</si>
  <si>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</si>
  <si>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</si>
  <si>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</si>
  <si>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</si>
  <si>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</si>
  <si>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</si>
  <si>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</si>
  <si>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</si>
  <si>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</si>
  <si>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</si>
  <si>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</si>
  <si>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</si>
  <si>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</si>
  <si>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</si>
  <si>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</si>
  <si>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</si>
  <si>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</si>
  <si>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</si>
  <si>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</si>
  <si>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</si>
  <si>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</si>
  <si>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</si>
  <si>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</si>
  <si>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</si>
  <si>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</si>
  <si>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</si>
  <si>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</si>
  <si>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</si>
  <si>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</si>
  <si>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</si>
  <si>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</si>
  <si>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</si>
  <si>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</si>
  <si>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</si>
  <si>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</si>
  <si>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</si>
  <si>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</si>
  <si>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</si>
  <si>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</si>
  <si>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</si>
  <si>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</si>
  <si>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</si>
  <si>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</si>
  <si>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</si>
  <si>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</si>
  <si>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</si>
  <si>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</si>
  <si>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</si>
  <si>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</si>
  <si>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</si>
  <si>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</si>
  <si>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</si>
  <si>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</si>
  <si>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</si>
  <si>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</si>
  <si>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</si>
  <si>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</si>
  <si>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</si>
  <si>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</si>
  <si>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</si>
  <si>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</si>
  <si>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</si>
  <si>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</si>
  <si>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</si>
  <si>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</si>
  <si>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</si>
  <si>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</si>
  <si>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</si>
  <si>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</si>
  <si>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</si>
  <si>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</si>
  <si>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</si>
  <si>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</si>
  <si>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</si>
  <si>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</si>
  <si>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</si>
  <si>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</si>
  <si>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</si>
  <si>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</si>
  <si>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</si>
  <si>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</si>
  <si>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</si>
  <si>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</si>
  <si>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</si>
  <si>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</si>
  <si>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</si>
  <si>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</si>
  <si>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</si>
  <si>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</si>
  <si>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</si>
  <si>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</si>
  <si>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</si>
  <si>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</si>
  <si>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</si>
  <si>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</si>
  <si>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</si>
  <si>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</si>
  <si>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</si>
  <si>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</si>
  <si>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</si>
  <si>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</si>
  <si>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</si>
  <si>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</si>
  <si>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</si>
  <si>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</si>
  <si>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</si>
  <si>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</si>
  <si>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</si>
  <si>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</si>
  <si>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</si>
  <si>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</si>
  <si>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</si>
  <si>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</si>
  <si>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</si>
  <si>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</si>
  <si>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</si>
  <si>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</si>
  <si>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</si>
  <si>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</si>
  <si>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</si>
  <si>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</si>
  <si>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</si>
  <si>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</si>
  <si>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</si>
  <si>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</si>
  <si>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</si>
  <si>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</si>
  <si>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</si>
  <si>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</si>
  <si>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</si>
  <si>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</si>
  <si>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</si>
  <si>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</si>
  <si>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</si>
  <si>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</si>
  <si>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</si>
  <si>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</si>
  <si>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</si>
  <si>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</si>
  <si>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</si>
  <si>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</si>
  <si>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</si>
  <si>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</si>
  <si>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</si>
  <si>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</si>
  <si>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</si>
  <si>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</si>
  <si>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</si>
  <si>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</si>
  <si>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</si>
  <si>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</si>
  <si>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</si>
  <si>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</si>
  <si>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</si>
  <si>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</si>
  <si>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</si>
  <si>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</si>
  <si>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</si>
  <si>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</si>
  <si>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</si>
  <si>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</si>
  <si>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</si>
  <si>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</si>
  <si>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</si>
  <si>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</si>
  <si>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</si>
  <si>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</si>
  <si>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</si>
  <si>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</si>
  <si>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</si>
  <si>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</si>
  <si>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</si>
  <si>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</si>
  <si>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</si>
  <si>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</si>
  <si>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</si>
  <si>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</si>
  <si>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</si>
  <si>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</si>
  <si>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</si>
  <si>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</si>
  <si>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</si>
  <si>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</si>
  <si>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</si>
  <si>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</si>
  <si>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</si>
  <si>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</si>
  <si>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</si>
  <si>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</si>
  <si>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</si>
  <si>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</si>
  <si>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</si>
  <si>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</si>
  <si>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</si>
  <si>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</si>
  <si>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</si>
  <si>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</si>
  <si>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</si>
  <si>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</si>
  <si>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</si>
  <si>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</si>
  <si>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</si>
  <si>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</si>
  <si>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</si>
  <si>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</si>
  <si>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</si>
  <si>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</si>
  <si>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</si>
  <si>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</si>
  <si>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</si>
  <si>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</si>
  <si>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</si>
  <si>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</si>
  <si>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</si>
  <si>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</si>
  <si>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</si>
  <si>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</si>
  <si>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</si>
  <si>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</si>
  <si>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</si>
  <si>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</si>
  <si>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</si>
  <si>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</si>
  <si>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</si>
  <si>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</si>
  <si>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</si>
  <si>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</si>
  <si>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</si>
  <si>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</si>
  <si>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</si>
  <si>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</si>
  <si>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</si>
  <si>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</si>
  <si>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</si>
  <si>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</si>
  <si>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</si>
  <si>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</si>
  <si>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</si>
  <si>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</si>
  <si>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</si>
  <si>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</si>
  <si>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</si>
  <si>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</si>
  <si>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</si>
  <si>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</si>
  <si>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</si>
  <si>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</si>
  <si>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</si>
  <si>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</si>
  <si>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</si>
  <si>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</si>
  <si>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</si>
  <si>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</si>
  <si>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</si>
  <si>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</si>
  <si>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</si>
  <si>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</si>
  <si>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</si>
  <si>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</si>
  <si>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</si>
  <si>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</si>
  <si>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</si>
  <si>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</si>
  <si>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</si>
  <si>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</si>
  <si>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</si>
  <si>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</si>
  <si>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</si>
  <si>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</si>
  <si>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</si>
  <si>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</si>
  <si>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</si>
  <si>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</si>
  <si>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</si>
  <si>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</si>
  <si>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</si>
  <si>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</si>
  <si>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</si>
  <si>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</si>
  <si>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</si>
  <si>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</si>
  <si>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</si>
  <si>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</si>
  <si>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</si>
  <si>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</si>
  <si>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</si>
  <si>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</si>
  <si>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</si>
  <si>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</si>
  <si>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</si>
  <si>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</si>
  <si>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</si>
  <si>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</si>
  <si>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</si>
  <si>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</si>
  <si>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</si>
  <si>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</si>
  <si>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</si>
  <si>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</si>
  <si>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</si>
  <si>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</si>
  <si>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</si>
  <si>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</si>
  <si>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</si>
  <si>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</si>
  <si>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</si>
  <si>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</si>
  <si>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</si>
  <si>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</si>
  <si>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</si>
  <si>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</si>
  <si>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</si>
  <si>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</si>
  <si>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</si>
  <si>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</si>
  <si>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</si>
  <si>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</si>
  <si>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</si>
  <si>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</si>
  <si>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</si>
  <si>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</si>
  <si>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</si>
  <si>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</si>
  <si>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</si>
  <si>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</si>
  <si>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</si>
  <si>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</si>
  <si>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</si>
  <si>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</si>
  <si>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</si>
  <si>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</si>
  <si>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</si>
  <si>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</si>
  <si>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</si>
  <si>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</si>
  <si>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</si>
  <si>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</si>
  <si>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</si>
  <si>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</si>
  <si>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</si>
  <si>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</si>
  <si>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</si>
  <si>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</si>
  <si>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</si>
  <si>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</si>
  <si>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</si>
  <si>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</si>
  <si>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</si>
  <si>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</si>
  <si>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</si>
  <si>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</si>
  <si>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</si>
  <si>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</si>
  <si>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</si>
  <si>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</si>
  <si>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</si>
  <si>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</si>
  <si>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</si>
  <si>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</si>
  <si>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</si>
  <si>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</si>
  <si>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</si>
  <si>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</si>
  <si>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</si>
  <si>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</si>
  <si>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</si>
  <si>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</si>
  <si>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</si>
  <si>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</si>
  <si>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</si>
  <si>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</si>
  <si>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</si>
  <si>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</si>
  <si>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</si>
  <si>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</si>
  <si>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</si>
  <si>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</si>
  <si>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</si>
  <si>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</si>
  <si>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</si>
  <si>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</si>
  <si>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</si>
  <si>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</si>
  <si>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</si>
  <si>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</si>
  <si>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</si>
  <si>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</si>
  <si>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</si>
  <si>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</si>
  <si>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</si>
  <si>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</si>
  <si>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</si>
  <si>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</si>
  <si>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</si>
  <si>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</si>
  <si>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</si>
  <si>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</si>
  <si>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</si>
  <si>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</si>
  <si>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</si>
  <si>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</si>
  <si>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</si>
  <si>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</si>
  <si>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</si>
  <si>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</si>
  <si>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</si>
  <si>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</si>
  <si>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</si>
  <si>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</si>
  <si>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</si>
  <si>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</si>
  <si>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</si>
  <si>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</si>
  <si>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</si>
  <si>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</si>
  <si>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</si>
  <si>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</si>
  <si>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</si>
  <si>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</si>
  <si>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</si>
  <si>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</si>
  <si>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</si>
  <si>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</si>
  <si>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</si>
  <si>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</si>
  <si>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</si>
  <si>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</si>
  <si>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</si>
  <si>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</si>
  <si>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</si>
  <si>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</si>
  <si>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</si>
  <si>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</si>
  <si>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</si>
  <si>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</si>
  <si>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</si>
  <si>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</si>
  <si>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</si>
  <si>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</si>
  <si>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</si>
  <si>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</si>
  <si>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</si>
  <si>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</si>
  <si>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</si>
  <si>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</si>
  <si>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</si>
  <si>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</si>
  <si>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</si>
  <si>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</si>
  <si>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</si>
  <si>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</si>
  <si>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</si>
  <si>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</si>
  <si>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</si>
  <si>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</si>
  <si>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</si>
  <si>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</si>
  <si>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</si>
  <si>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</si>
  <si>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</si>
  <si>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</si>
  <si>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</si>
  <si>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</si>
  <si>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</si>
  <si>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</si>
  <si>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</si>
  <si>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</si>
  <si>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</si>
  <si>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</si>
  <si>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</si>
  <si>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</si>
  <si>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</si>
  <si>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</si>
  <si>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</si>
  <si>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</si>
  <si>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</si>
  <si>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</si>
  <si>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</si>
  <si>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</si>
  <si>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</si>
  <si>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</si>
  <si>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</si>
  <si>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</si>
  <si>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</si>
  <si>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</si>
  <si>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</si>
  <si>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</si>
  <si>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</si>
  <si>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</si>
  <si>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</si>
  <si>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</si>
  <si>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</si>
  <si>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</si>
  <si>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</si>
  <si>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</si>
  <si>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</si>
  <si>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</si>
  <si>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</si>
  <si>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</si>
  <si>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</si>
  <si>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</si>
  <si>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</si>
  <si>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</si>
  <si>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</si>
  <si>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</si>
  <si>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</si>
  <si>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</si>
  <si>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</si>
  <si>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</si>
  <si>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</si>
  <si>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</si>
  <si>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</si>
  <si>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</si>
  <si>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</si>
  <si>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</si>
  <si>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</si>
  <si>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</si>
  <si>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</si>
  <si>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</si>
  <si>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</si>
  <si>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</si>
  <si>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</si>
  <si>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</si>
  <si>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</si>
  <si>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</si>
  <si>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</si>
  <si>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</si>
  <si>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</si>
  <si>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</si>
  <si>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</si>
  <si>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</si>
  <si>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</si>
  <si>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</si>
  <si>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</si>
  <si>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</si>
  <si>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</si>
  <si>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</si>
  <si>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</si>
  <si>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</si>
  <si>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</si>
  <si>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</si>
  <si>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</si>
  <si>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</si>
  <si>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</si>
  <si>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</si>
  <si>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</si>
  <si>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</si>
  <si>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</si>
  <si>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</si>
  <si>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</si>
  <si>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</si>
  <si>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</si>
  <si>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</si>
  <si>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</si>
  <si>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</si>
  <si>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</si>
  <si>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</si>
  <si>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</si>
  <si>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</si>
  <si>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</si>
  <si>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</si>
  <si>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</si>
  <si>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</si>
  <si>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</si>
  <si>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</si>
  <si>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</si>
  <si>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</si>
  <si>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</si>
  <si>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</si>
  <si>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</si>
  <si>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</si>
  <si>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</si>
  <si>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</si>
  <si>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</si>
  <si>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</si>
  <si>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</si>
  <si>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</si>
  <si>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</si>
  <si>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ქ. მცხეთაში სამხედროს 75-ის მიმდებარედ წყალარინების ქსელის რეაბილიტაცა</t>
  </si>
  <si>
    <t>1</t>
  </si>
  <si>
    <t xml:space="preserve">ჭის ქვეშ ქვიშა-ხრეშოვანი  (ფრაქცია 0-56 მმ) ნარევის  ბალიშის მოწყობა 10 სმ </t>
  </si>
  <si>
    <t>ჭის კედლების გამაგრება ფარებით</t>
  </si>
  <si>
    <t>ასფალტის საფარის 3 მ-იანი ზოლის აღდგენა</t>
  </si>
  <si>
    <t>ასფალტი მსხვილმარცვლოვანი</t>
  </si>
  <si>
    <t>ასფალტი წვრილმარცვლოვანი</t>
  </si>
  <si>
    <t>ბეტონის საფარის აღდგენა, სისქით 10სმ, ბეტონის მარკა B-22.5</t>
  </si>
  <si>
    <t>პოლიეთილენის გოფრირებული მილი SN8  დ=200მმ მილძაბრა ბოლოთი</t>
  </si>
  <si>
    <t>პოლიეთილენის გოფრირებული მილი SN8  დ=150მმ მილძაბრა ბოლოთი</t>
  </si>
  <si>
    <t>პოლიეთილენის გოფრირებული მილის შეძენა-მონტაჟი, SN8  დ=150მმ, გამოცდა ჰერმეტულობაზე</t>
  </si>
  <si>
    <t xml:space="preserve">კანალიზაციის გარცმის პოლიეთილენის მილი PE80 SDR13.6 PN10 დ 400 მმ </t>
  </si>
  <si>
    <t xml:space="preserve">კანალიზაციის გარცმის დ=400 მმ მილში დ=200 მმ მილში გაძვრენა </t>
  </si>
  <si>
    <t>თუჯის ჩარჩო ხუფით  65 სმ</t>
  </si>
  <si>
    <t xml:space="preserve">ჭის რგოლების გადაბმა ჰიდროსაიზოლაციო მასალით "პენებარი" </t>
  </si>
  <si>
    <t>პოლიეთილენის გოფრირებული ქურო დ=200 მმ.</t>
  </si>
  <si>
    <t>კანალიზაციის გოფრირებული  SN8 დ=200 მმ მილის შემაერთებელი ქუროსთვის რეზინის საფენი</t>
  </si>
  <si>
    <t>პოლიეთილენის შემაერთებელი ელ. ქურო დ=400 მმ</t>
  </si>
  <si>
    <t>პოლიეთილენის მილის პირაპირა შედუღებით გადაბმის ადგილების შემოწმება დ=225 მმ</t>
  </si>
  <si>
    <t>საპროექტო კანალიზაციის გოფრირებული  SN8 D200 მმ მილის შეჭრა საპროექტო ჭაში</t>
  </si>
  <si>
    <t>საპროექტო კანალიზაციის გოფრირებული  SN8 D150 მმ მილის შეჭრა საპროექტო ჭაში</t>
  </si>
  <si>
    <t>35</t>
  </si>
  <si>
    <t>საპროექტო კანალიზაციის გოფრირებული  SN8 D200 მმ მილის შეჭრა არსებულ ჭაში</t>
  </si>
  <si>
    <t>საპროექტო კანალიზაციის გოფრირებული  SN8 D150 მმ მილის შეჭრა არსებულ ჭაში</t>
  </si>
  <si>
    <t>36-2</t>
  </si>
  <si>
    <t>არსებული კანალიზაციის ანაკრები წრიული ჭის შელესვა შიგნიდან D=1.0 მ, Hსაშ=0.45 მ (1 ცალი)</t>
  </si>
  <si>
    <t>არსებული კანალიზაციის ანაკრები წრიული ჭის შელესვა შიგნიდან D=1.0 მ, Hსაშ=0.9 მ  (1 ცალი)</t>
  </si>
  <si>
    <t xml:space="preserve">არსებული კერამიკული მილის დემონტაჟი დ=200 მმ </t>
  </si>
  <si>
    <t>დემონტირებული კერამიკული მილების დატვირთვა ავტოთვითმცლელზე და გატანა 20 კმ-ზე</t>
  </si>
  <si>
    <t>კანალიზზაციის არსებული დ= 200 მმ-იანი კერამიკის მილის ამოვსება M-50 B-3.5 ბეტონის ხსნარით</t>
  </si>
  <si>
    <t>საპროექტო ტრანშეიდან ჩამდინარე წყლების გაყვანა კანალიზაციის გოფრირებული SN4 დ=100 მმ დროებითი მილით</t>
  </si>
  <si>
    <t>კანალიზაციის გოფრირებული SN4 დ=100 მმ</t>
  </si>
  <si>
    <t>კანალიზაციის გოფრირებული SN4 დ=100 მმ მილისთვის ქუროს შეძენა მონტაჟი (დროებითი მილისთვის)</t>
  </si>
  <si>
    <t>კანალიზაციის გოფრირებული SN4 დ=100 მმ მილისთვის ქურო</t>
  </si>
  <si>
    <t>კანალიზაციის გოფრირებული  SN4 დ=100 მმ მილის შემაერთებელი ქუროსთვის რეზინის საფენი</t>
  </si>
  <si>
    <t>არსებული წყალსადენის მილის დამაგრება საპროექტო თხრილში</t>
  </si>
  <si>
    <t>არსებული დ=200 მმ მილის დახშობა მრავალჯერადი გამოყენების პნევმო დამხშობი ბალიშებით</t>
  </si>
  <si>
    <t>დამხშობი გასაბერი ბალიში დ=200 მმ</t>
  </si>
  <si>
    <t>არსებული დ=150 მმ მილის დახშობა მრავალჯერადი გამოყენების პნევმო დამხშობი ბალიშებით</t>
  </si>
  <si>
    <t>gwp</t>
  </si>
  <si>
    <t>ასფალტის საფარის კონტურების ჩახერხვა. მოხსნა მექანიზმით დატვირთვა და გატანა 20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</si>
  <si>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13 კმ-ზე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</si>
  <si>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</si>
  <si>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</si>
  <si>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>(0-80 მმ; 0-120 მმ) ფრაქციის ქვიშა-ხრეშოვანი ნარევით თხრილის შევსება და დატკეპნა</t>
  </si>
  <si>
    <t>8-1</t>
  </si>
  <si>
    <t>8-2</t>
  </si>
  <si>
    <t>8-3</t>
  </si>
  <si>
    <t>პოლიეთილენის გოფრირებული მილის შეძენა-მონტაჟი, SN8  დ=200მმ   მონტაჟი  მილძაბრა ბოლოთი</t>
  </si>
  <si>
    <t>10-1.</t>
  </si>
  <si>
    <t>პოლიეთილენის გოფრირებული მილის მონტაჟი, SN8  დ=200მმ, გამოცდა ჰერმეტულობაზე</t>
  </si>
  <si>
    <t>პოლიეთილენის გოფრირებული მილის შეძენა-მონტაჟი, SN8  დ=150მმ  მონტაჟი მილძაბრა ბოლოთი</t>
  </si>
  <si>
    <t>12-1.</t>
  </si>
  <si>
    <t xml:space="preserve">კანალიზაციის გარცმის პოლიეთილენის მილის მონტაჟი  PE80 SDR13.6 PN10 დ 400 მმ </t>
  </si>
  <si>
    <t>14-1.</t>
  </si>
  <si>
    <t>15-1.</t>
  </si>
  <si>
    <t>15-2.</t>
  </si>
  <si>
    <t>16</t>
  </si>
  <si>
    <t>16-1.</t>
  </si>
  <si>
    <t>17-1.</t>
  </si>
  <si>
    <t>18-1.</t>
  </si>
  <si>
    <t>19</t>
  </si>
  <si>
    <t>პოლიეთილენის გოფრირებული ქუროს მონტაჟი, დ=200 მმ.</t>
  </si>
  <si>
    <t>21-1.</t>
  </si>
  <si>
    <t>21-2</t>
  </si>
  <si>
    <t>პოლიეთილენის შემაერთებელი ელ. ქუროს მოწყობა დ=400 მმ</t>
  </si>
  <si>
    <t>23-1.</t>
  </si>
  <si>
    <t>29</t>
  </si>
  <si>
    <t>31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</si>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</sst>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3" fontId="6" fillId="0" borderId="17" xfId="7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0" t="s">
        <v>0</v>
      </c>
      <c r="B5" s="302" t="s">
        <v>1</v>
      </c>
      <c r="C5" s="298" t="s">
        <v>2</v>
      </c>
      <c r="D5" s="298" t="s">
        <v>3</v>
      </c>
      <c r="E5" s="298" t="s">
        <v>4</v>
      </c>
      <c r="F5" s="298" t="s">
        <v>5</v>
      </c>
      <c r="G5" s="297" t="s">
        <v>6</v>
      </c>
      <c r="H5" s="297"/>
      <c r="I5" s="297" t="s">
        <v>7</v>
      </c>
      <c r="J5" s="297"/>
      <c r="K5" s="298" t="s">
        <v>8</v>
      </c>
      <c r="L5" s="298"/>
      <c r="M5" s="244" t="s">
        <v>9</v>
      </c>
    </row>
    <row r="6" spans="1:26" ht="16.5" thickBot="1" x14ac:dyDescent="0.4">
      <c r="A6" s="301"/>
      <c r="B6" s="303"/>
      <c r="C6" s="304"/>
      <c r="D6" s="304"/>
      <c r="E6" s="304"/>
      <c r="F6" s="30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3"/>
  <sheetViews>
    <sheetView showGridLines="0" tabSelected="1" zoomScale="80" zoomScaleNormal="8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G86" sqref="G8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0" t="s">
        <v>0</v>
      </c>
      <c r="B4" s="298" t="s">
        <v>2</v>
      </c>
      <c r="C4" s="298" t="s">
        <v>3</v>
      </c>
      <c r="D4" s="298" t="s">
        <v>767</v>
      </c>
      <c r="E4" s="305" t="s">
        <v>10</v>
      </c>
      <c r="F4" s="302" t="s">
        <v>768</v>
      </c>
      <c r="G4" s="263"/>
    </row>
    <row r="5" spans="1:10" ht="16.5" thickBot="1" x14ac:dyDescent="0.4">
      <c r="A5" s="301"/>
      <c r="B5" s="304"/>
      <c r="C5" s="304"/>
      <c r="D5" s="304"/>
      <c r="E5" s="306"/>
      <c r="F5" s="303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9" t="s">
        <v>809</v>
      </c>
      <c r="B7" s="295" t="s">
        <v>848</v>
      </c>
      <c r="C7" s="270" t="s">
        <v>27</v>
      </c>
      <c r="D7" s="274">
        <v>5.8</v>
      </c>
      <c r="E7" s="288"/>
      <c r="F7" s="288">
        <f>D7*E7</f>
        <v>0</v>
      </c>
      <c r="G7" s="252" t="s">
        <v>805</v>
      </c>
    </row>
    <row r="8" spans="1:10" s="67" customFormat="1" ht="16.5" x14ac:dyDescent="0.35">
      <c r="A8" s="290" t="s">
        <v>117</v>
      </c>
      <c r="B8" s="281" t="s">
        <v>849</v>
      </c>
      <c r="C8" s="273" t="s">
        <v>773</v>
      </c>
      <c r="D8" s="291">
        <v>83.2</v>
      </c>
      <c r="E8" s="187"/>
      <c r="F8" s="288">
        <f t="shared" ref="F8:F64" si="0">D8*E8</f>
        <v>0</v>
      </c>
      <c r="G8" s="252" t="s">
        <v>805</v>
      </c>
    </row>
    <row r="9" spans="1:10" s="67" customFormat="1" ht="16.5" x14ac:dyDescent="0.35">
      <c r="A9" s="289" t="s">
        <v>118</v>
      </c>
      <c r="B9" s="284" t="s">
        <v>850</v>
      </c>
      <c r="C9" s="270" t="s">
        <v>773</v>
      </c>
      <c r="D9" s="271">
        <v>29.31</v>
      </c>
      <c r="E9" s="288"/>
      <c r="F9" s="288">
        <f t="shared" si="0"/>
        <v>0</v>
      </c>
      <c r="G9" s="252" t="s">
        <v>805</v>
      </c>
    </row>
    <row r="10" spans="1:10" s="67" customFormat="1" ht="16.5" x14ac:dyDescent="0.35">
      <c r="A10" s="290" t="s">
        <v>248</v>
      </c>
      <c r="B10" s="284" t="s">
        <v>851</v>
      </c>
      <c r="C10" s="273" t="s">
        <v>773</v>
      </c>
      <c r="D10" s="117">
        <v>10.67</v>
      </c>
      <c r="E10" s="187"/>
      <c r="F10" s="288">
        <f t="shared" si="0"/>
        <v>0</v>
      </c>
      <c r="G10" s="252" t="s">
        <v>805</v>
      </c>
    </row>
    <row r="11" spans="1:10" ht="16.5" x14ac:dyDescent="0.35">
      <c r="A11" s="289" t="s">
        <v>119</v>
      </c>
      <c r="B11" s="282" t="s">
        <v>810</v>
      </c>
      <c r="C11" s="273" t="s">
        <v>773</v>
      </c>
      <c r="D11" s="275">
        <v>1.452</v>
      </c>
      <c r="E11" s="187"/>
      <c r="F11" s="288">
        <f t="shared" si="0"/>
        <v>0</v>
      </c>
      <c r="G11" s="252" t="s">
        <v>805</v>
      </c>
    </row>
    <row r="12" spans="1:10" ht="16.5" x14ac:dyDescent="0.35">
      <c r="A12" s="290" t="s">
        <v>251</v>
      </c>
      <c r="B12" s="284" t="s">
        <v>852</v>
      </c>
      <c r="C12" s="273" t="s">
        <v>773</v>
      </c>
      <c r="D12" s="117">
        <v>32.575000000000003</v>
      </c>
      <c r="E12" s="187"/>
      <c r="F12" s="288">
        <f t="shared" si="0"/>
        <v>0</v>
      </c>
      <c r="G12" s="252" t="s">
        <v>805</v>
      </c>
    </row>
    <row r="13" spans="1:10" x14ac:dyDescent="0.35">
      <c r="A13" s="289" t="s">
        <v>252</v>
      </c>
      <c r="B13" s="285" t="s">
        <v>811</v>
      </c>
      <c r="C13" s="172" t="s">
        <v>52</v>
      </c>
      <c r="D13" s="174">
        <v>33</v>
      </c>
      <c r="E13" s="187"/>
      <c r="F13" s="288">
        <f t="shared" si="0"/>
        <v>0</v>
      </c>
      <c r="G13" s="252" t="s">
        <v>805</v>
      </c>
    </row>
    <row r="14" spans="1:10" x14ac:dyDescent="0.35">
      <c r="A14" s="290" t="s">
        <v>260</v>
      </c>
      <c r="B14" s="285" t="s">
        <v>812</v>
      </c>
      <c r="C14" s="172" t="s">
        <v>52</v>
      </c>
      <c r="D14" s="174">
        <v>44.8</v>
      </c>
      <c r="E14" s="187"/>
      <c r="F14" s="288">
        <f t="shared" si="0"/>
        <v>0</v>
      </c>
      <c r="G14" s="252" t="s">
        <v>805</v>
      </c>
    </row>
    <row r="15" spans="1:10" s="67" customFormat="1" x14ac:dyDescent="0.35">
      <c r="A15" s="292" t="s">
        <v>853</v>
      </c>
      <c r="B15" s="285" t="s">
        <v>813</v>
      </c>
      <c r="C15" s="172" t="s">
        <v>19</v>
      </c>
      <c r="D15" s="174">
        <v>6.4063999999999988</v>
      </c>
      <c r="E15" s="187"/>
      <c r="F15" s="288">
        <f t="shared" si="0"/>
        <v>0</v>
      </c>
      <c r="G15" s="252" t="s">
        <v>804</v>
      </c>
    </row>
    <row r="16" spans="1:10" s="67" customFormat="1" x14ac:dyDescent="0.35">
      <c r="A16" s="292" t="s">
        <v>854</v>
      </c>
      <c r="B16" s="285" t="s">
        <v>814</v>
      </c>
      <c r="C16" s="172" t="s">
        <v>19</v>
      </c>
      <c r="D16" s="174">
        <v>4.2739199999999986</v>
      </c>
      <c r="E16" s="187"/>
      <c r="F16" s="288">
        <f t="shared" si="0"/>
        <v>0</v>
      </c>
      <c r="G16" s="252" t="s">
        <v>804</v>
      </c>
    </row>
    <row r="17" spans="1:218" x14ac:dyDescent="0.35">
      <c r="A17" s="292" t="s">
        <v>855</v>
      </c>
      <c r="B17" s="285" t="s">
        <v>90</v>
      </c>
      <c r="C17" s="172" t="s">
        <v>19</v>
      </c>
      <c r="D17" s="277">
        <v>5.3759999999999995E-2</v>
      </c>
      <c r="E17" s="187"/>
      <c r="F17" s="288">
        <f t="shared" si="0"/>
        <v>0</v>
      </c>
      <c r="G17" s="252" t="s">
        <v>804</v>
      </c>
    </row>
    <row r="18" spans="1:218" x14ac:dyDescent="0.35">
      <c r="A18" s="172">
        <v>9</v>
      </c>
      <c r="B18" s="286" t="s">
        <v>815</v>
      </c>
      <c r="C18" s="172" t="s">
        <v>52</v>
      </c>
      <c r="D18" s="174">
        <v>13.1</v>
      </c>
      <c r="E18" s="187"/>
      <c r="F18" s="288">
        <f t="shared" si="0"/>
        <v>0</v>
      </c>
      <c r="G18" s="252" t="s">
        <v>805</v>
      </c>
    </row>
    <row r="19" spans="1:218" s="67" customFormat="1" x14ac:dyDescent="0.35">
      <c r="A19" s="172">
        <v>10</v>
      </c>
      <c r="B19" s="285" t="s">
        <v>856</v>
      </c>
      <c r="C19" s="172" t="s">
        <v>27</v>
      </c>
      <c r="D19" s="174">
        <v>39</v>
      </c>
      <c r="E19" s="187"/>
      <c r="F19" s="288">
        <f t="shared" si="0"/>
        <v>0</v>
      </c>
      <c r="G19" s="252" t="s">
        <v>805</v>
      </c>
    </row>
    <row r="20" spans="1:218" x14ac:dyDescent="0.35">
      <c r="A20" s="293" t="s">
        <v>857</v>
      </c>
      <c r="B20" s="285" t="s">
        <v>816</v>
      </c>
      <c r="C20" s="172" t="s">
        <v>27</v>
      </c>
      <c r="D20" s="177">
        <v>39.39</v>
      </c>
      <c r="E20" s="187"/>
      <c r="F20" s="288">
        <f t="shared" si="0"/>
        <v>0</v>
      </c>
      <c r="G20" s="252" t="s">
        <v>847</v>
      </c>
    </row>
    <row r="21" spans="1:218" x14ac:dyDescent="0.35">
      <c r="A21" s="172">
        <v>11</v>
      </c>
      <c r="B21" s="285" t="s">
        <v>858</v>
      </c>
      <c r="C21" s="172" t="s">
        <v>27</v>
      </c>
      <c r="D21" s="174">
        <v>39</v>
      </c>
      <c r="E21" s="187"/>
      <c r="F21" s="288">
        <f t="shared" si="0"/>
        <v>0</v>
      </c>
      <c r="G21" s="252" t="s">
        <v>805</v>
      </c>
    </row>
    <row r="22" spans="1:218" x14ac:dyDescent="0.35">
      <c r="A22" s="172">
        <v>12</v>
      </c>
      <c r="B22" s="285" t="s">
        <v>859</v>
      </c>
      <c r="C22" s="172" t="s">
        <v>27</v>
      </c>
      <c r="D22" s="174">
        <v>4</v>
      </c>
      <c r="E22" s="187"/>
      <c r="F22" s="288">
        <f t="shared" si="0"/>
        <v>0</v>
      </c>
      <c r="G22" s="252" t="s">
        <v>805</v>
      </c>
    </row>
    <row r="23" spans="1:218" x14ac:dyDescent="0.35">
      <c r="A23" s="293" t="s">
        <v>860</v>
      </c>
      <c r="B23" s="285" t="s">
        <v>817</v>
      </c>
      <c r="C23" s="172" t="s">
        <v>27</v>
      </c>
      <c r="D23" s="177">
        <v>4.04</v>
      </c>
      <c r="E23" s="187"/>
      <c r="F23" s="288">
        <f t="shared" si="0"/>
        <v>0</v>
      </c>
      <c r="G23" s="252" t="s">
        <v>847</v>
      </c>
    </row>
    <row r="24" spans="1:218" s="67" customFormat="1" x14ac:dyDescent="0.35">
      <c r="A24" s="172">
        <v>13</v>
      </c>
      <c r="B24" s="285" t="s">
        <v>818</v>
      </c>
      <c r="C24" s="172" t="s">
        <v>27</v>
      </c>
      <c r="D24" s="174">
        <v>4</v>
      </c>
      <c r="E24" s="187"/>
      <c r="F24" s="288">
        <f t="shared" si="0"/>
        <v>0</v>
      </c>
      <c r="G24" s="252" t="s">
        <v>805</v>
      </c>
    </row>
    <row r="25" spans="1:218" x14ac:dyDescent="0.35">
      <c r="A25" s="172">
        <v>14</v>
      </c>
      <c r="B25" s="285" t="s">
        <v>861</v>
      </c>
      <c r="C25" s="172" t="s">
        <v>27</v>
      </c>
      <c r="D25" s="174">
        <v>27</v>
      </c>
      <c r="E25" s="187"/>
      <c r="F25" s="288">
        <f t="shared" si="0"/>
        <v>0</v>
      </c>
      <c r="G25" s="252" t="s">
        <v>805</v>
      </c>
      <c r="H25" s="90"/>
    </row>
    <row r="26" spans="1:218" x14ac:dyDescent="0.35">
      <c r="A26" s="293" t="s">
        <v>862</v>
      </c>
      <c r="B26" s="285" t="s">
        <v>819</v>
      </c>
      <c r="C26" s="172" t="s">
        <v>27</v>
      </c>
      <c r="D26" s="177">
        <v>27.27</v>
      </c>
      <c r="E26" s="187"/>
      <c r="F26" s="288">
        <f t="shared" si="0"/>
        <v>0</v>
      </c>
      <c r="G26" s="252" t="s">
        <v>847</v>
      </c>
      <c r="H26" s="90"/>
    </row>
    <row r="27" spans="1:218" x14ac:dyDescent="0.45">
      <c r="A27" s="172">
        <v>15</v>
      </c>
      <c r="B27" s="285" t="s">
        <v>820</v>
      </c>
      <c r="C27" s="172" t="s">
        <v>27</v>
      </c>
      <c r="D27" s="174">
        <v>27</v>
      </c>
      <c r="E27" s="187"/>
      <c r="F27" s="288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172" t="s">
        <v>863</v>
      </c>
      <c r="B28" s="285" t="s">
        <v>150</v>
      </c>
      <c r="C28" s="172" t="s">
        <v>69</v>
      </c>
      <c r="D28" s="174">
        <v>20.358000000000001</v>
      </c>
      <c r="E28" s="187"/>
      <c r="F28" s="288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172" t="s">
        <v>864</v>
      </c>
      <c r="B29" s="285" t="s">
        <v>152</v>
      </c>
      <c r="C29" s="172" t="s">
        <v>69</v>
      </c>
      <c r="D29" s="174">
        <v>10.854000000000001</v>
      </c>
      <c r="E29" s="187"/>
      <c r="F29" s="288">
        <f t="shared" si="0"/>
        <v>0</v>
      </c>
      <c r="G29" s="252" t="s">
        <v>847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94" t="s">
        <v>865</v>
      </c>
      <c r="B30" s="285" t="s">
        <v>877</v>
      </c>
      <c r="C30" s="272" t="s">
        <v>78</v>
      </c>
      <c r="D30" s="278">
        <v>1</v>
      </c>
      <c r="E30" s="288"/>
      <c r="F30" s="288">
        <f t="shared" si="0"/>
        <v>0</v>
      </c>
      <c r="G30" s="252" t="s">
        <v>805</v>
      </c>
      <c r="H30" s="90"/>
    </row>
    <row r="31" spans="1:218" s="55" customFormat="1" x14ac:dyDescent="0.35">
      <c r="A31" s="294" t="s">
        <v>866</v>
      </c>
      <c r="B31" s="285" t="s">
        <v>821</v>
      </c>
      <c r="C31" s="172" t="s">
        <v>28</v>
      </c>
      <c r="D31" s="177">
        <v>1</v>
      </c>
      <c r="E31" s="187"/>
      <c r="F31" s="288">
        <f t="shared" si="0"/>
        <v>0</v>
      </c>
      <c r="G31" s="252" t="s">
        <v>847</v>
      </c>
    </row>
    <row r="32" spans="1:218" s="55" customFormat="1" x14ac:dyDescent="0.35">
      <c r="A32" s="294" t="s">
        <v>467</v>
      </c>
      <c r="B32" s="285" t="s">
        <v>877</v>
      </c>
      <c r="C32" s="272" t="s">
        <v>78</v>
      </c>
      <c r="D32" s="278">
        <v>1</v>
      </c>
      <c r="E32" s="288"/>
      <c r="F32" s="288">
        <f t="shared" si="0"/>
        <v>0</v>
      </c>
      <c r="G32" s="252" t="s">
        <v>805</v>
      </c>
    </row>
    <row r="33" spans="1:8" s="254" customFormat="1" x14ac:dyDescent="0.45">
      <c r="A33" s="294" t="s">
        <v>867</v>
      </c>
      <c r="B33" s="285" t="s">
        <v>821</v>
      </c>
      <c r="C33" s="172" t="s">
        <v>28</v>
      </c>
      <c r="D33" s="177">
        <v>1</v>
      </c>
      <c r="E33" s="187"/>
      <c r="F33" s="288">
        <f t="shared" si="0"/>
        <v>0</v>
      </c>
      <c r="G33" s="252" t="s">
        <v>847</v>
      </c>
      <c r="H33" s="90"/>
    </row>
    <row r="34" spans="1:8" s="253" customFormat="1" x14ac:dyDescent="0.45">
      <c r="A34" s="294" t="s">
        <v>548</v>
      </c>
      <c r="B34" s="285" t="s">
        <v>877</v>
      </c>
      <c r="C34" s="272" t="s">
        <v>78</v>
      </c>
      <c r="D34" s="278">
        <v>1</v>
      </c>
      <c r="E34" s="288"/>
      <c r="F34" s="288">
        <f t="shared" si="0"/>
        <v>0</v>
      </c>
      <c r="G34" s="252" t="s">
        <v>805</v>
      </c>
    </row>
    <row r="35" spans="1:8" s="253" customFormat="1" x14ac:dyDescent="0.45">
      <c r="A35" s="294" t="s">
        <v>868</v>
      </c>
      <c r="B35" s="285" t="s">
        <v>821</v>
      </c>
      <c r="C35" s="172" t="s">
        <v>28</v>
      </c>
      <c r="D35" s="177">
        <v>1</v>
      </c>
      <c r="E35" s="187"/>
      <c r="F35" s="288">
        <f t="shared" si="0"/>
        <v>0</v>
      </c>
      <c r="G35" s="252" t="s">
        <v>847</v>
      </c>
      <c r="H35" s="90"/>
    </row>
    <row r="36" spans="1:8" s="253" customFormat="1" ht="16.5" x14ac:dyDescent="0.45">
      <c r="A36" s="292" t="s">
        <v>869</v>
      </c>
      <c r="B36" s="285" t="s">
        <v>376</v>
      </c>
      <c r="C36" s="273" t="s">
        <v>777</v>
      </c>
      <c r="D36" s="275">
        <v>35.4</v>
      </c>
      <c r="E36" s="187"/>
      <c r="F36" s="288">
        <f t="shared" si="0"/>
        <v>0</v>
      </c>
      <c r="G36" s="252" t="s">
        <v>805</v>
      </c>
    </row>
    <row r="37" spans="1:8" s="253" customFormat="1" x14ac:dyDescent="0.45">
      <c r="A37" s="292" t="s">
        <v>554</v>
      </c>
      <c r="B37" s="283" t="s">
        <v>822</v>
      </c>
      <c r="C37" s="272" t="s">
        <v>27</v>
      </c>
      <c r="D37" s="279">
        <v>19</v>
      </c>
      <c r="E37" s="287"/>
      <c r="F37" s="288">
        <f t="shared" si="0"/>
        <v>0</v>
      </c>
      <c r="G37" s="252" t="s">
        <v>805</v>
      </c>
      <c r="H37" s="90"/>
    </row>
    <row r="38" spans="1:8" s="253" customFormat="1" x14ac:dyDescent="0.45">
      <c r="A38" s="172">
        <v>21</v>
      </c>
      <c r="B38" s="285" t="s">
        <v>870</v>
      </c>
      <c r="C38" s="172" t="s">
        <v>28</v>
      </c>
      <c r="D38" s="174">
        <v>2</v>
      </c>
      <c r="E38" s="187"/>
      <c r="F38" s="288">
        <f t="shared" si="0"/>
        <v>0</v>
      </c>
      <c r="G38" s="252" t="s">
        <v>805</v>
      </c>
    </row>
    <row r="39" spans="1:8" s="253" customFormat="1" x14ac:dyDescent="0.45">
      <c r="A39" s="172" t="s">
        <v>871</v>
      </c>
      <c r="B39" s="285" t="s">
        <v>823</v>
      </c>
      <c r="C39" s="172" t="s">
        <v>28</v>
      </c>
      <c r="D39" s="174">
        <v>2</v>
      </c>
      <c r="E39" s="187"/>
      <c r="F39" s="288">
        <f t="shared" si="0"/>
        <v>0</v>
      </c>
      <c r="G39" s="252" t="s">
        <v>847</v>
      </c>
      <c r="H39" s="90"/>
    </row>
    <row r="40" spans="1:8" x14ac:dyDescent="0.35">
      <c r="A40" s="292" t="s">
        <v>872</v>
      </c>
      <c r="B40" s="285" t="s">
        <v>824</v>
      </c>
      <c r="C40" s="172" t="s">
        <v>28</v>
      </c>
      <c r="D40" s="177">
        <v>4</v>
      </c>
      <c r="E40" s="187"/>
      <c r="F40" s="288">
        <f t="shared" si="0"/>
        <v>0</v>
      </c>
      <c r="G40" s="252" t="s">
        <v>847</v>
      </c>
    </row>
    <row r="41" spans="1:8" x14ac:dyDescent="0.35">
      <c r="A41" s="172">
        <v>23</v>
      </c>
      <c r="B41" s="285" t="s">
        <v>873</v>
      </c>
      <c r="C41" s="172" t="s">
        <v>28</v>
      </c>
      <c r="D41" s="174">
        <v>1</v>
      </c>
      <c r="E41" s="187"/>
      <c r="F41" s="288">
        <f t="shared" si="0"/>
        <v>0</v>
      </c>
      <c r="G41" s="252" t="s">
        <v>805</v>
      </c>
      <c r="H41" s="90"/>
    </row>
    <row r="42" spans="1:8" x14ac:dyDescent="0.35">
      <c r="A42" s="172" t="s">
        <v>874</v>
      </c>
      <c r="B42" s="285" t="s">
        <v>825</v>
      </c>
      <c r="C42" s="172" t="s">
        <v>28</v>
      </c>
      <c r="D42" s="174">
        <v>1</v>
      </c>
      <c r="E42" s="187"/>
      <c r="F42" s="288">
        <f t="shared" si="0"/>
        <v>0</v>
      </c>
      <c r="G42" s="252" t="s">
        <v>847</v>
      </c>
    </row>
    <row r="43" spans="1:8" x14ac:dyDescent="0.35">
      <c r="A43" s="172">
        <v>24</v>
      </c>
      <c r="B43" s="286" t="s">
        <v>826</v>
      </c>
      <c r="C43" s="172" t="s">
        <v>28</v>
      </c>
      <c r="D43" s="280">
        <v>3</v>
      </c>
      <c r="E43" s="187"/>
      <c r="F43" s="288">
        <f t="shared" si="0"/>
        <v>0</v>
      </c>
      <c r="G43" s="252" t="s">
        <v>805</v>
      </c>
      <c r="H43" s="90"/>
    </row>
    <row r="44" spans="1:8" s="55" customFormat="1" x14ac:dyDescent="0.35">
      <c r="A44" s="292" t="s">
        <v>456</v>
      </c>
      <c r="B44" s="285" t="s">
        <v>827</v>
      </c>
      <c r="C44" s="172" t="s">
        <v>211</v>
      </c>
      <c r="D44" s="280">
        <v>5</v>
      </c>
      <c r="E44" s="187"/>
      <c r="F44" s="288">
        <f t="shared" si="0"/>
        <v>0</v>
      </c>
      <c r="G44" s="252" t="s">
        <v>805</v>
      </c>
    </row>
    <row r="45" spans="1:8" s="55" customFormat="1" x14ac:dyDescent="0.35">
      <c r="A45" s="172">
        <v>26</v>
      </c>
      <c r="B45" s="285" t="s">
        <v>828</v>
      </c>
      <c r="C45" s="172" t="s">
        <v>211</v>
      </c>
      <c r="D45" s="280">
        <v>2</v>
      </c>
      <c r="E45" s="187"/>
      <c r="F45" s="288">
        <f t="shared" si="0"/>
        <v>0</v>
      </c>
      <c r="G45" s="252" t="s">
        <v>805</v>
      </c>
      <c r="H45" s="90"/>
    </row>
    <row r="46" spans="1:8" x14ac:dyDescent="0.35">
      <c r="A46" s="292" t="s">
        <v>566</v>
      </c>
      <c r="B46" s="285" t="s">
        <v>830</v>
      </c>
      <c r="C46" s="172" t="s">
        <v>211</v>
      </c>
      <c r="D46" s="280">
        <v>1</v>
      </c>
      <c r="E46" s="187"/>
      <c r="F46" s="288">
        <f t="shared" si="0"/>
        <v>0</v>
      </c>
      <c r="G46" s="252" t="s">
        <v>805</v>
      </c>
    </row>
    <row r="47" spans="1:8" x14ac:dyDescent="0.35">
      <c r="A47" s="172">
        <v>28</v>
      </c>
      <c r="B47" s="285" t="s">
        <v>831</v>
      </c>
      <c r="C47" s="172" t="s">
        <v>211</v>
      </c>
      <c r="D47" s="280">
        <v>2</v>
      </c>
      <c r="E47" s="187"/>
      <c r="F47" s="288">
        <f t="shared" si="0"/>
        <v>0</v>
      </c>
      <c r="G47" s="252" t="s">
        <v>805</v>
      </c>
      <c r="H47" s="90"/>
    </row>
    <row r="48" spans="1:8" x14ac:dyDescent="0.35">
      <c r="A48" s="292" t="s">
        <v>875</v>
      </c>
      <c r="B48" s="282" t="s">
        <v>245</v>
      </c>
      <c r="C48" s="273" t="s">
        <v>27</v>
      </c>
      <c r="D48" s="276">
        <v>43</v>
      </c>
      <c r="E48" s="187"/>
      <c r="F48" s="288">
        <f t="shared" si="0"/>
        <v>0</v>
      </c>
      <c r="G48" s="252" t="s">
        <v>805</v>
      </c>
    </row>
    <row r="49" spans="1:8" x14ac:dyDescent="0.35">
      <c r="A49" s="172">
        <v>30</v>
      </c>
      <c r="B49" s="285" t="s">
        <v>833</v>
      </c>
      <c r="C49" s="172" t="s">
        <v>52</v>
      </c>
      <c r="D49" s="275">
        <v>1.413</v>
      </c>
      <c r="E49" s="296"/>
      <c r="F49" s="288">
        <f t="shared" si="0"/>
        <v>0</v>
      </c>
      <c r="G49" s="252" t="s">
        <v>805</v>
      </c>
      <c r="H49" s="90"/>
    </row>
    <row r="50" spans="1:8" x14ac:dyDescent="0.35">
      <c r="A50" s="292" t="s">
        <v>876</v>
      </c>
      <c r="B50" s="285" t="s">
        <v>834</v>
      </c>
      <c r="C50" s="172" t="s">
        <v>52</v>
      </c>
      <c r="D50" s="275">
        <v>2.8260000000000001</v>
      </c>
      <c r="E50" s="296"/>
      <c r="F50" s="288">
        <f t="shared" si="0"/>
        <v>0</v>
      </c>
      <c r="G50" s="252" t="s">
        <v>805</v>
      </c>
    </row>
    <row r="51" spans="1:8" x14ac:dyDescent="0.35">
      <c r="A51" s="172">
        <v>32</v>
      </c>
      <c r="B51" s="285" t="s">
        <v>835</v>
      </c>
      <c r="C51" s="273" t="s">
        <v>27</v>
      </c>
      <c r="D51" s="275">
        <v>30</v>
      </c>
      <c r="E51" s="187"/>
      <c r="F51" s="288">
        <f t="shared" si="0"/>
        <v>0</v>
      </c>
      <c r="G51" s="252" t="s">
        <v>805</v>
      </c>
      <c r="H51" s="90"/>
    </row>
    <row r="52" spans="1:8" s="55" customFormat="1" x14ac:dyDescent="0.35">
      <c r="A52" s="292" t="s">
        <v>574</v>
      </c>
      <c r="B52" s="285" t="s">
        <v>836</v>
      </c>
      <c r="C52" s="172" t="s">
        <v>19</v>
      </c>
      <c r="D52" s="275">
        <v>1.1100000000000001</v>
      </c>
      <c r="E52" s="187"/>
      <c r="F52" s="288">
        <f t="shared" si="0"/>
        <v>0</v>
      </c>
      <c r="G52" s="252" t="s">
        <v>805</v>
      </c>
    </row>
    <row r="53" spans="1:8" s="55" customFormat="1" x14ac:dyDescent="0.35">
      <c r="A53" s="172">
        <v>34</v>
      </c>
      <c r="B53" s="285" t="s">
        <v>837</v>
      </c>
      <c r="C53" s="172" t="s">
        <v>23</v>
      </c>
      <c r="D53" s="275">
        <v>0.06</v>
      </c>
      <c r="E53" s="296"/>
      <c r="F53" s="288">
        <f t="shared" si="0"/>
        <v>0</v>
      </c>
      <c r="G53" s="252" t="s">
        <v>805</v>
      </c>
      <c r="H53" s="90"/>
    </row>
    <row r="54" spans="1:8" x14ac:dyDescent="0.35">
      <c r="A54" s="292" t="s">
        <v>829</v>
      </c>
      <c r="B54" s="285" t="s">
        <v>838</v>
      </c>
      <c r="C54" s="172" t="s">
        <v>27</v>
      </c>
      <c r="D54" s="174">
        <v>20</v>
      </c>
      <c r="E54" s="187"/>
      <c r="F54" s="288">
        <f t="shared" si="0"/>
        <v>0</v>
      </c>
      <c r="G54" s="252" t="s">
        <v>805</v>
      </c>
    </row>
    <row r="55" spans="1:8" x14ac:dyDescent="0.35">
      <c r="A55" s="172" t="s">
        <v>350</v>
      </c>
      <c r="B55" s="285" t="s">
        <v>839</v>
      </c>
      <c r="C55" s="172" t="s">
        <v>27</v>
      </c>
      <c r="D55" s="174">
        <v>20.2</v>
      </c>
      <c r="E55" s="187"/>
      <c r="F55" s="288">
        <f t="shared" si="0"/>
        <v>0</v>
      </c>
      <c r="G55" s="252" t="s">
        <v>847</v>
      </c>
      <c r="H55" s="90"/>
    </row>
    <row r="56" spans="1:8" s="55" customFormat="1" x14ac:dyDescent="0.35">
      <c r="A56" s="172">
        <v>36</v>
      </c>
      <c r="B56" s="285" t="s">
        <v>840</v>
      </c>
      <c r="C56" s="172" t="s">
        <v>28</v>
      </c>
      <c r="D56" s="174">
        <v>4</v>
      </c>
      <c r="E56" s="187"/>
      <c r="F56" s="288">
        <f t="shared" si="0"/>
        <v>0</v>
      </c>
      <c r="G56" s="252" t="s">
        <v>805</v>
      </c>
    </row>
    <row r="57" spans="1:8" s="55" customFormat="1" x14ac:dyDescent="0.35">
      <c r="A57" s="172" t="s">
        <v>352</v>
      </c>
      <c r="B57" s="285" t="s">
        <v>841</v>
      </c>
      <c r="C57" s="172" t="s">
        <v>28</v>
      </c>
      <c r="D57" s="174">
        <v>4</v>
      </c>
      <c r="E57" s="187"/>
      <c r="F57" s="288">
        <f t="shared" si="0"/>
        <v>0</v>
      </c>
      <c r="G57" s="252" t="s">
        <v>847</v>
      </c>
      <c r="H57" s="90"/>
    </row>
    <row r="58" spans="1:8" s="55" customFormat="1" x14ac:dyDescent="0.35">
      <c r="A58" s="292" t="s">
        <v>832</v>
      </c>
      <c r="B58" s="285" t="s">
        <v>842</v>
      </c>
      <c r="C58" s="172" t="s">
        <v>28</v>
      </c>
      <c r="D58" s="177">
        <v>16</v>
      </c>
      <c r="E58" s="187"/>
      <c r="F58" s="288">
        <f t="shared" si="0"/>
        <v>0</v>
      </c>
      <c r="G58" s="252" t="s">
        <v>847</v>
      </c>
    </row>
    <row r="59" spans="1:8" s="55" customFormat="1" x14ac:dyDescent="0.35">
      <c r="A59" s="172">
        <v>37</v>
      </c>
      <c r="B59" s="286" t="s">
        <v>843</v>
      </c>
      <c r="C59" s="172" t="s">
        <v>27</v>
      </c>
      <c r="D59" s="280">
        <v>10</v>
      </c>
      <c r="E59" s="187"/>
      <c r="F59" s="288">
        <f t="shared" si="0"/>
        <v>0</v>
      </c>
      <c r="G59" s="252" t="s">
        <v>805</v>
      </c>
      <c r="H59" s="90"/>
    </row>
    <row r="60" spans="1:8" s="55" customFormat="1" x14ac:dyDescent="0.35">
      <c r="A60" s="172">
        <v>38</v>
      </c>
      <c r="B60" s="286" t="s">
        <v>501</v>
      </c>
      <c r="C60" s="172" t="s">
        <v>27</v>
      </c>
      <c r="D60" s="280">
        <v>10</v>
      </c>
      <c r="E60" s="187"/>
      <c r="F60" s="288">
        <f t="shared" si="0"/>
        <v>0</v>
      </c>
      <c r="G60" s="252" t="s">
        <v>805</v>
      </c>
    </row>
    <row r="61" spans="1:8" s="55" customFormat="1" x14ac:dyDescent="0.35">
      <c r="A61" s="292" t="s">
        <v>262</v>
      </c>
      <c r="B61" s="285" t="s">
        <v>844</v>
      </c>
      <c r="C61" s="172" t="s">
        <v>211</v>
      </c>
      <c r="D61" s="174">
        <v>2</v>
      </c>
      <c r="E61" s="187"/>
      <c r="F61" s="288">
        <f t="shared" si="0"/>
        <v>0</v>
      </c>
      <c r="G61" s="252" t="s">
        <v>805</v>
      </c>
      <c r="H61" s="90"/>
    </row>
    <row r="62" spans="1:8" s="55" customFormat="1" x14ac:dyDescent="0.35">
      <c r="A62" s="292" t="s">
        <v>580</v>
      </c>
      <c r="B62" s="285" t="s">
        <v>845</v>
      </c>
      <c r="C62" s="172" t="s">
        <v>28</v>
      </c>
      <c r="D62" s="174">
        <v>0.23</v>
      </c>
      <c r="E62" s="187"/>
      <c r="F62" s="288">
        <f t="shared" si="0"/>
        <v>0</v>
      </c>
      <c r="G62" s="252" t="s">
        <v>804</v>
      </c>
      <c r="H62" s="90"/>
    </row>
    <row r="63" spans="1:8" s="55" customFormat="1" x14ac:dyDescent="0.35">
      <c r="A63" s="292" t="s">
        <v>263</v>
      </c>
      <c r="B63" s="285" t="s">
        <v>846</v>
      </c>
      <c r="C63" s="172" t="s">
        <v>211</v>
      </c>
      <c r="D63" s="174">
        <v>3</v>
      </c>
      <c r="E63" s="187"/>
      <c r="F63" s="288">
        <f t="shared" si="0"/>
        <v>0</v>
      </c>
      <c r="G63" s="252" t="s">
        <v>805</v>
      </c>
    </row>
    <row r="64" spans="1:8" s="55" customFormat="1" ht="16.5" thickBot="1" x14ac:dyDescent="0.4">
      <c r="A64" s="292" t="s">
        <v>581</v>
      </c>
      <c r="B64" s="285" t="s">
        <v>845</v>
      </c>
      <c r="C64" s="172" t="s">
        <v>28</v>
      </c>
      <c r="D64" s="174">
        <v>0.34500000000000003</v>
      </c>
      <c r="E64" s="187"/>
      <c r="F64" s="288">
        <f t="shared" si="0"/>
        <v>0</v>
      </c>
      <c r="G64" s="252" t="s">
        <v>804</v>
      </c>
      <c r="H64" s="90"/>
    </row>
    <row r="65" spans="1:6" ht="16.5" thickBot="1" x14ac:dyDescent="0.4">
      <c r="A65" s="215"/>
      <c r="B65" s="255" t="s">
        <v>30</v>
      </c>
      <c r="C65" s="218"/>
      <c r="D65" s="265"/>
      <c r="E65" s="265"/>
      <c r="F65" s="221">
        <f>SUM(F7:F64)</f>
        <v>0</v>
      </c>
    </row>
    <row r="66" spans="1:6" ht="16.5" thickBot="1" x14ac:dyDescent="0.4">
      <c r="A66" s="231"/>
      <c r="B66" s="256" t="s">
        <v>806</v>
      </c>
      <c r="C66" s="226"/>
      <c r="D66" s="266"/>
      <c r="E66" s="266"/>
      <c r="F66" s="267">
        <f>F65*C66</f>
        <v>0</v>
      </c>
    </row>
    <row r="67" spans="1:6" ht="16.5" thickBot="1" x14ac:dyDescent="0.4">
      <c r="A67" s="224"/>
      <c r="B67" s="257" t="s">
        <v>32</v>
      </c>
      <c r="C67" s="227"/>
      <c r="D67" s="268"/>
      <c r="E67" s="268"/>
      <c r="F67" s="221">
        <f>SUM(F65:F66)</f>
        <v>0</v>
      </c>
    </row>
    <row r="68" spans="1:6" ht="16.5" thickBot="1" x14ac:dyDescent="0.4">
      <c r="A68" s="231"/>
      <c r="B68" s="256" t="s">
        <v>34</v>
      </c>
      <c r="C68" s="226"/>
      <c r="D68" s="266"/>
      <c r="E68" s="266"/>
      <c r="F68" s="267">
        <f>F67*C68</f>
        <v>0</v>
      </c>
    </row>
    <row r="69" spans="1:6" ht="16.5" thickBot="1" x14ac:dyDescent="0.4">
      <c r="A69" s="224"/>
      <c r="B69" s="257" t="s">
        <v>32</v>
      </c>
      <c r="C69" s="227"/>
      <c r="D69" s="268"/>
      <c r="E69" s="268"/>
      <c r="F69" s="221">
        <f>SUM(F67:F68)</f>
        <v>0</v>
      </c>
    </row>
    <row r="70" spans="1:6" ht="16.5" thickBot="1" x14ac:dyDescent="0.4">
      <c r="A70" s="224"/>
      <c r="B70" s="258" t="s">
        <v>807</v>
      </c>
      <c r="C70" s="251"/>
      <c r="D70" s="268"/>
      <c r="E70" s="268"/>
      <c r="F70" s="269">
        <f>F69*C70</f>
        <v>0</v>
      </c>
    </row>
    <row r="71" spans="1:6" ht="16.5" thickBot="1" x14ac:dyDescent="0.4">
      <c r="A71" s="231"/>
      <c r="B71" s="259" t="s">
        <v>32</v>
      </c>
      <c r="C71" s="234"/>
      <c r="D71" s="266"/>
      <c r="E71" s="266"/>
      <c r="F71" s="266">
        <f>SUM(F69:F70)</f>
        <v>0</v>
      </c>
    </row>
    <row r="72" spans="1:6" ht="15" customHeight="1" x14ac:dyDescent="0.35"/>
    <row r="73" spans="1:6" ht="5.25" customHeight="1" x14ac:dyDescent="0.35"/>
  </sheetData>
  <autoFilter ref="A6:G7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2022-01-25T10:01:47Z</dcterms:modified>
</cp:coreProperties>
</file>